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Väiso MPS/"/>
    </mc:Choice>
  </mc:AlternateContent>
  <xr:revisionPtr revIDLastSave="4687" documentId="13_ncr:1_{527BB10C-8909-4436-9A7C-A24F53E7C016}" xr6:coauthVersionLast="47" xr6:coauthVersionMax="47" xr10:uidLastSave="{0A7BA418-596D-4446-981B-584D520A8D45}"/>
  <bookViews>
    <workbookView xWindow="30" yWindow="45" windowWidth="15075" windowHeight="20895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11" l="1"/>
  <c r="F39" i="11"/>
  <c r="F9" i="11"/>
  <c r="F73" i="11" l="1"/>
  <c r="F24" i="11"/>
  <c r="F25" i="11"/>
  <c r="F26" i="11"/>
  <c r="F27" i="11"/>
  <c r="F28" i="11"/>
  <c r="F29" i="11"/>
  <c r="F30" i="11"/>
  <c r="F31" i="11"/>
  <c r="F32" i="11"/>
  <c r="F33" i="11"/>
  <c r="F34" i="11"/>
  <c r="F63" i="11" l="1"/>
  <c r="F64" i="11"/>
  <c r="F65" i="11"/>
  <c r="F66" i="11"/>
  <c r="F67" i="11"/>
  <c r="F68" i="11"/>
  <c r="F69" i="11"/>
  <c r="F70" i="11"/>
  <c r="F71" i="11"/>
  <c r="F72" i="11"/>
  <c r="F75" i="11" l="1"/>
  <c r="F74" i="11"/>
  <c r="F10" i="11" l="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36" i="11"/>
  <c r="F37" i="11"/>
  <c r="F38" i="11"/>
  <c r="F41" i="11"/>
  <c r="F42" i="11"/>
  <c r="F43" i="11"/>
  <c r="F44" i="11"/>
  <c r="F55" i="11" l="1"/>
  <c r="F56" i="11"/>
  <c r="F57" i="11"/>
  <c r="F58" i="11"/>
  <c r="F59" i="11"/>
  <c r="F60" i="11"/>
  <c r="F61" i="11"/>
  <c r="F62" i="11"/>
  <c r="F78" i="11" l="1"/>
  <c r="F77" i="11"/>
  <c r="F54" i="11"/>
  <c r="F53" i="11"/>
  <c r="F52" i="11"/>
  <c r="F51" i="11"/>
  <c r="F50" i="11"/>
  <c r="F49" i="11"/>
  <c r="F48" i="11"/>
  <c r="F47" i="11"/>
  <c r="F46" i="11"/>
  <c r="F45" i="11"/>
  <c r="F79" i="11" l="1"/>
</calcChain>
</file>

<file path=xl/sharedStrings.xml><?xml version="1.0" encoding="utf-8"?>
<sst xmlns="http://schemas.openxmlformats.org/spreadsheetml/2006/main" count="160" uniqueCount="89">
  <si>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</si>
  <si>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</si>
  <si>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</si>
  <si>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</si>
  <si>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</si>
  <si>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</si>
  <si>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</si>
  <si>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</si>
  <si>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</si>
  <si>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</si>
  <si>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</si>
  <si>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</si>
  <si>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</si>
  <si>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</si>
  <si>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</si>
  <si>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</si>
  <si>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</si>
  <si>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</si>
  <si>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</si>
  <si>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</si>
  <si>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</si>
  <si>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</si>
  <si>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</si>
  <si>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</si>
  <si>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</si>
  <si>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</si>
  <si>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</si>
  <si>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</si>
  <si>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</si>
  <si>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</si>
  <si>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</si>
  <si>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</si>
  <si>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Truupide mahamärkimine</t>
  </si>
  <si>
    <t>Geotekstiili (Deklareeritud tõmbetugevus MD/CMD ≥20 kN/m, 5,0 m lai, mittekootud), paigaldamine tihendatud ja profileeritud tee muldkehale</t>
  </si>
  <si>
    <t>Geotsekstiil (Deklareeritud tõmbetugevus MD/CMD ≥20 kN/m, 5,0 m lai, mittekootud), paigaldamine tihendatud ja profileeritud muldkehale</t>
  </si>
  <si>
    <t>Võsa, peenmetsa ja metsa raie, koondamine hunnikutesse ja kokkuvedu 900m</t>
  </si>
  <si>
    <t>tm</t>
  </si>
  <si>
    <t>Kruusast teealuse ehitamine koos tihendamisega, H=20sm, Sorteeritud kruus, Positsioon nr. 4 (+materjal ja vedu karjäärist)</t>
  </si>
  <si>
    <t>Kruusast teekatte ehitamine koos tihendamisega, H=10sm, L=4,5m, Purustatud kruus, Positsioon nr. 6 (+materjal ja vedu karjäärist)</t>
  </si>
  <si>
    <t>Liiklusmärgi 221 "Anna teed" komplekti paigaldamine koos eelteavitusmärgiga 221+811 (suurusgrupp 2)</t>
  </si>
  <si>
    <t>m³</t>
  </si>
  <si>
    <t>m²</t>
  </si>
  <si>
    <t>Koordinaatidega seotud teostusjoonise koostamine (RMK nõuete kohane ja digitaalne) koos teega.</t>
  </si>
  <si>
    <t>UE - Uuendatava  eesvoolu kaeve</t>
  </si>
  <si>
    <t>RE - Rekonstrueeritava eesvoolu kaeve</t>
  </si>
  <si>
    <t>RK - Rekonstrueeritava kuivenduskraavi kaeve</t>
  </si>
  <si>
    <t>UK - Uuendatava kuivenduskraavi kaeve</t>
  </si>
  <si>
    <t>Kõikide kaevete (kraavid+lisakaeved) tasandamine (60% kaevest) koos vanade vallidega</t>
  </si>
  <si>
    <t>HE - Hooldatava eesvoolu kaeve</t>
  </si>
  <si>
    <t>Tee-elemendi katte ehitamine H=30cm, sorteeritud kruus, Positsioon nr. 4, koos tihendamisega (+materjal ja vedu karjäärist)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</si>
  <si>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</si>
  <si>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</si>
  <si>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Lisa 1 - Hinnapakkumuse vorm hankes "Väiso maaparandussüsteemi ja Väiso metsatee rekonstrueerimine"</t>
  </si>
  <si>
    <t>83,8 ha</t>
  </si>
  <si>
    <t>Väiso maaparandussüsteemi rekonstrueerimine</t>
  </si>
  <si>
    <t>Väiso maaparandussüsteemi rekonstrueerimine kokku</t>
  </si>
  <si>
    <t>Väiso metsatee (1,54 km) rekonstrueerimine</t>
  </si>
  <si>
    <t>Väiso metsatee (1,54 km) rekonstrueerimine kokku</t>
  </si>
  <si>
    <t>Liiklusmärgi 644 "Väiso metsatee" komplekti (2tk) paigaldamine</t>
  </si>
  <si>
    <t>Liiklusmärgi 341 "Massipiirang" komplekti paigaldamine koos lisateatetahvliga 891b "Välja arvatud RMK loal" (suurusgrupp 2)</t>
  </si>
  <si>
    <t>Tee- ja kraavitrassi ning teerajatiste alune kändude juurimine ekskavaatoriga</t>
  </si>
  <si>
    <t>Kuklasepesa ümberasustamine</t>
  </si>
  <si>
    <t xml:space="preserve">Koprapaisude likvideerimine </t>
  </si>
  <si>
    <t>Keskkonnarajatise kaeve ekskavaatoriga, I-II (III) gr. pinnas (settebasseinid)</t>
  </si>
  <si>
    <t>Kaevepinnase laialiplaneerimine buldooseriga</t>
  </si>
  <si>
    <t>Sissevoolunõva ehitus</t>
  </si>
  <si>
    <t>Ekspluatatsioonieelne sette eemaldamine ekskavaatoriga (10% põhikaevest)</t>
  </si>
  <si>
    <t>Lamapuidu eemaldamine kraavist</t>
  </si>
  <si>
    <t>Di=40 cm plasttruubi torustiku, tüüp 40PT, ehitamine (profileeritud plasttoru, SN8)</t>
  </si>
  <si>
    <t>Di=50 cm plasttruubi torustiku, tüüp 50PT, ehitamine (profileeritud plasttoru, SN8)</t>
  </si>
  <si>
    <t xml:space="preserve">D=40 cm plasttruubi mattotsaku ehitamine (tüüp MAO) </t>
  </si>
  <si>
    <t xml:space="preserve">D=50 cm plasttruubi mattotsaku ehitamine (tüüp MAO) </t>
  </si>
  <si>
    <t>Teekatte taastamine kruusaga, Purustatud kruus, Positsioon nr. 6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</si>
  <si>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</si>
  <si>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Truubi setetest puhastamine, p Ø50-80 cm, setet kuni 1/2 Ø</t>
  </si>
  <si>
    <t>Ø 25…60 cm truubitoru väljatõstmine ja utiliseerimine</t>
  </si>
  <si>
    <t>Drenaažikollektorite mahamärkimine, kaeve käigus lõhkumise korral taastamine</t>
  </si>
  <si>
    <t>D=110-170 suudme taastamine</t>
  </si>
  <si>
    <t>Di 300mm plasttruubi torustiku, tüüp 30-PT, a.8m ehitamine koos otsakuga (gofreeritud, Sn8) (tüüpjoonis 1.7 2008a)</t>
  </si>
  <si>
    <t>Di=60 cm plasttruubi torustiku, tüüp 60PT, ehitamine (profileeritud plasttoru, SN8)</t>
  </si>
  <si>
    <t xml:space="preserve">D=60 cm plasttruubi kiviotsaku kivikindlustusega ehitamine (tüüp KOK) </t>
  </si>
  <si>
    <t>Tee parameetrite ja -elementide mahamärkimine (telg, servad, kraavide siseservad)</t>
  </si>
  <si>
    <t>Olemasoleva tee/teemulde töötlemine profiili koos teekraede likvideerimisega ning mulde tihendamisega</t>
  </si>
  <si>
    <t>Teemulde mahakaeve ja lüke koos tihendamisega</t>
  </si>
  <si>
    <t>Tehnoloogiliste teenõvade kaeve koos pinnase silumise ja laialiajamisega</t>
  </si>
  <si>
    <t>Mahasõidukoht M3 muldkeha ja katendi ehitamine koos tihendamisega (L=10 m, R=10 m) s.h.</t>
  </si>
  <si>
    <t>Muldkeha ehitamine H=20sm kohalikust pinnasest paigaldamine ja tihendamine</t>
  </si>
  <si>
    <t>Mahasõidukoht M7 katendi ehitamine koos tihendamisega (A=4,5m, R=12,5m, L=20m) s.h.</t>
  </si>
  <si>
    <t>L-kujuline tagasipööramise koha TP-L muldkeha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</si>
</sst>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vertAlign val="superscript"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2" fillId="0" borderId="14" xfId="42" applyFont="1" applyBorder="1" applyAlignment="1">
      <alignment vertical="center" wrapText="1"/>
    </xf>
    <xf numFmtId="0" fontId="30" fillId="0" borderId="14" xfId="75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73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0" fontId="28" fillId="0" borderId="14" xfId="75" applyFont="1" applyBorder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" fillId="0" borderId="14" xfId="77" applyFont="1" applyBorder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0" fontId="2" fillId="0" borderId="14" xfId="42" applyFont="1" applyBorder="1" applyAlignment="1">
      <alignment horizontal="left" vertical="center" wrapText="1"/>
    </xf>
    <xf numFmtId="0" fontId="2" fillId="0" borderId="14" xfId="54" applyFont="1" applyBorder="1" applyAlignment="1">
      <alignment horizontal="center" vertical="center"/>
    </xf>
    <xf numFmtId="0" fontId="2" fillId="0" borderId="14" xfId="78" applyFont="1" applyBorder="1" applyAlignment="1">
      <alignment vertical="center" wrapText="1"/>
    </xf>
    <xf numFmtId="0" fontId="2" fillId="0" borderId="14" xfId="77" applyFont="1" applyBorder="1" applyAlignment="1">
      <alignment horizontal="center" vertical="center"/>
    </xf>
    <xf numFmtId="0" fontId="2" fillId="0" borderId="14" xfId="77" applyFont="1" applyBorder="1" applyAlignment="1">
      <alignment vertical="center" wrapText="1"/>
    </xf>
    <xf numFmtId="0" fontId="28" fillId="0" borderId="14" xfId="77" applyFont="1" applyBorder="1" applyAlignment="1">
      <alignment horizontal="center" vertical="center"/>
    </xf>
    <xf numFmtId="1" fontId="2" fillId="0" borderId="14" xfId="59" applyFont="1" applyAlignment="1">
      <alignment horizontal="left" vertical="center" wrapText="1"/>
    </xf>
    <xf numFmtId="0" fontId="32" fillId="0" borderId="14" xfId="0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32" fillId="0" borderId="14" xfId="73" applyFont="1" applyBorder="1" applyAlignment="1">
      <alignment horizontal="left" vertical="center" wrapText="1"/>
    </xf>
    <xf numFmtId="0" fontId="24" fillId="0" borderId="14" xfId="79" applyFont="1" applyBorder="1" applyAlignment="1">
      <alignment horizontal="right" vertical="center"/>
    </xf>
    <xf numFmtId="1" fontId="24" fillId="0" borderId="14" xfId="79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28" fillId="0" borderId="14" xfId="0" applyFont="1" applyBorder="1" applyAlignment="1">
      <alignment horizontal="right" vertical="center"/>
    </xf>
    <xf numFmtId="3" fontId="24" fillId="0" borderId="14" xfId="79" applyNumberFormat="1" applyFont="1" applyBorder="1" applyAlignment="1">
      <alignment horizontal="right" vertical="center"/>
    </xf>
    <xf numFmtId="1" fontId="2" fillId="0" borderId="14" xfId="57" applyFont="1" applyAlignment="1">
      <alignment vertical="center" wrapText="1"/>
    </xf>
    <xf numFmtId="1" fontId="2" fillId="0" borderId="14" xfId="51" applyNumberFormat="1" applyFont="1" applyBorder="1" applyAlignment="1">
      <alignment vertical="center" wrapText="1"/>
    </xf>
    <xf numFmtId="3" fontId="24" fillId="25" borderId="14" xfId="79" applyNumberFormat="1" applyFont="1" applyFill="1" applyBorder="1" applyAlignment="1">
      <alignment horizontal="right" vertical="center"/>
    </xf>
    <xf numFmtId="3" fontId="2" fillId="0" borderId="14" xfId="42" applyNumberFormat="1" applyFont="1" applyBorder="1" applyAlignment="1">
      <alignment horizontal="right" vertical="center"/>
    </xf>
    <xf numFmtId="0" fontId="28" fillId="0" borderId="14" xfId="42" applyFont="1" applyBorder="1" applyAlignment="1">
      <alignment horizontal="center" vertical="center"/>
    </xf>
    <xf numFmtId="1" fontId="2" fillId="0" borderId="14" xfId="42" applyNumberFormat="1" applyFont="1" applyBorder="1" applyAlignment="1">
      <alignment horizontal="right" vertical="center"/>
    </xf>
    <xf numFmtId="0" fontId="34" fillId="0" borderId="14" xfId="0" applyFont="1" applyBorder="1" applyAlignment="1">
      <alignment vertical="center" wrapText="1"/>
    </xf>
    <xf numFmtId="3" fontId="28" fillId="0" borderId="14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</cellXfs>
  <cellStyles count="8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3" xfId="76" xr:uid="{D52E92E2-E51B-43E7-81BC-0AFE075DC1AB}"/>
    <cellStyle name="Normaallaad 4" xfId="67" xr:uid="{00000000-0005-0000-0000-000027000000}"/>
    <cellStyle name="Normaallaad 6" xfId="75" xr:uid="{59BA86EF-1B87-42BB-B0F4-5C359A607C2E}"/>
    <cellStyle name="Normaallaad_om-2kr$ 2" xfId="77" xr:uid="{2D16A9A2-0F9A-4A97-8D24-670211C891CC}"/>
    <cellStyle name="Normaallaad_Pikamäe2004 2" xfId="78" xr:uid="{0CEB9861-11D1-46F6-B34A-4C79360AB9A2}"/>
    <cellStyle name="Normaallaad_Ranna vahtkonna teeOM3.4" xfId="79" xr:uid="{4C46E232-16B9-4660-9330-64CED7BEEC3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92"/>
  <sheetViews>
    <sheetView tabSelected="1" topLeftCell="A46" workbookViewId="0">
      <selection activeCell="A81" sqref="A81:F81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7.25" customHeight="1" x14ac:dyDescent="0.2">
      <c r="A1" s="40" t="s">
        <v>52</v>
      </c>
      <c r="B1" s="41"/>
      <c r="C1" s="41"/>
      <c r="D1" s="41"/>
      <c r="E1" s="41"/>
      <c r="F1" s="41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42" t="s">
        <v>2</v>
      </c>
      <c r="B5" s="45" t="s">
        <v>0</v>
      </c>
      <c r="C5" s="45" t="s">
        <v>3</v>
      </c>
      <c r="D5" s="45" t="s">
        <v>4</v>
      </c>
      <c r="E5" s="48" t="s">
        <v>5</v>
      </c>
      <c r="F5" s="51" t="s">
        <v>6</v>
      </c>
    </row>
    <row r="6" spans="1:47" s="4" customFormat="1" ht="12.75" x14ac:dyDescent="0.2">
      <c r="A6" s="43"/>
      <c r="B6" s="46"/>
      <c r="C6" s="46"/>
      <c r="D6" s="46"/>
      <c r="E6" s="49"/>
      <c r="F6" s="5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44"/>
      <c r="B7" s="47"/>
      <c r="C7" s="47"/>
      <c r="D7" s="13" t="s">
        <v>53</v>
      </c>
      <c r="E7" s="50"/>
      <c r="F7" s="5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59" t="s">
        <v>54</v>
      </c>
      <c r="B8" s="60"/>
      <c r="C8" s="60"/>
      <c r="D8" s="60"/>
      <c r="E8" s="60"/>
      <c r="F8" s="61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36" t="s">
        <v>35</v>
      </c>
      <c r="C9" s="37" t="s">
        <v>36</v>
      </c>
      <c r="D9" s="16">
        <v>5</v>
      </c>
      <c r="E9" s="10"/>
      <c r="F9" s="11">
        <f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65" t="s">
        <v>60</v>
      </c>
      <c r="C10" s="66" t="s">
        <v>17</v>
      </c>
      <c r="D10" s="38">
        <v>5.31</v>
      </c>
      <c r="E10" s="10"/>
      <c r="F10" s="11">
        <f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67" t="s">
        <v>61</v>
      </c>
      <c r="C11" s="68" t="s">
        <v>10</v>
      </c>
      <c r="D11" s="16">
        <v>1</v>
      </c>
      <c r="E11" s="10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4</v>
      </c>
      <c r="B12" s="69" t="s">
        <v>62</v>
      </c>
      <c r="C12" s="70" t="s">
        <v>10</v>
      </c>
      <c r="D12" s="16">
        <v>1</v>
      </c>
      <c r="E12" s="10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5</v>
      </c>
      <c r="B13" s="30" t="s">
        <v>63</v>
      </c>
      <c r="C13" s="14" t="s">
        <v>40</v>
      </c>
      <c r="D13" s="16">
        <v>758</v>
      </c>
      <c r="E13" s="10"/>
      <c r="F13" s="11">
        <f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6</v>
      </c>
      <c r="B14" s="30" t="s">
        <v>64</v>
      </c>
      <c r="C14" s="14" t="s">
        <v>40</v>
      </c>
      <c r="D14" s="16">
        <v>455</v>
      </c>
      <c r="E14" s="10"/>
      <c r="F14" s="11">
        <f>SUM(D14*E14)</f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7</v>
      </c>
      <c r="B15" s="71" t="s">
        <v>65</v>
      </c>
      <c r="C15" s="70" t="s">
        <v>10</v>
      </c>
      <c r="D15" s="16">
        <v>13</v>
      </c>
      <c r="E15" s="10"/>
      <c r="F15" s="11">
        <f>SUM(D15*E15)</f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8</v>
      </c>
      <c r="B16" s="71" t="s">
        <v>45</v>
      </c>
      <c r="C16" s="70" t="s">
        <v>11</v>
      </c>
      <c r="D16" s="35">
        <v>2648</v>
      </c>
      <c r="E16" s="10"/>
      <c r="F16" s="11">
        <f>SUM(D16*E16)</f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71" t="s">
        <v>44</v>
      </c>
      <c r="C17" s="70" t="s">
        <v>11</v>
      </c>
      <c r="D17" s="35">
        <v>254</v>
      </c>
      <c r="E17" s="10"/>
      <c r="F17" s="11">
        <f>SUM(D17*E17)</f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71" t="s">
        <v>48</v>
      </c>
      <c r="C18" s="70" t="s">
        <v>11</v>
      </c>
      <c r="D18" s="35">
        <v>375</v>
      </c>
      <c r="E18" s="10"/>
      <c r="F18" s="11">
        <f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11</v>
      </c>
      <c r="B19" s="71" t="s">
        <v>46</v>
      </c>
      <c r="C19" s="70" t="s">
        <v>11</v>
      </c>
      <c r="D19" s="35">
        <v>585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71" t="s">
        <v>43</v>
      </c>
      <c r="C20" s="70" t="s">
        <v>11</v>
      </c>
      <c r="D20" s="35">
        <v>866</v>
      </c>
      <c r="E20" s="10"/>
      <c r="F20" s="11">
        <f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13</v>
      </c>
      <c r="B21" s="71" t="s">
        <v>66</v>
      </c>
      <c r="C21" s="70" t="s">
        <v>11</v>
      </c>
      <c r="D21" s="35">
        <v>4728</v>
      </c>
      <c r="E21" s="10"/>
      <c r="F21" s="11">
        <f>SUM(D21*E21)</f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71" t="s">
        <v>47</v>
      </c>
      <c r="C22" s="70" t="s">
        <v>11</v>
      </c>
      <c r="D22" s="35">
        <v>4728</v>
      </c>
      <c r="E22" s="10"/>
      <c r="F22" s="11">
        <f>SUM(D22*E22)</f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">
      <c r="A23" s="12">
        <v>15</v>
      </c>
      <c r="B23" s="69" t="s">
        <v>67</v>
      </c>
      <c r="C23" s="72" t="s">
        <v>36</v>
      </c>
      <c r="D23" s="16">
        <v>90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69" t="s">
        <v>78</v>
      </c>
      <c r="C24" s="70" t="s">
        <v>10</v>
      </c>
      <c r="D24" s="16">
        <v>1</v>
      </c>
      <c r="E24" s="10"/>
      <c r="F24" s="11">
        <f t="shared" ref="F24:F34" si="0"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">
      <c r="A25" s="12">
        <v>17</v>
      </c>
      <c r="B25" s="73" t="s">
        <v>32</v>
      </c>
      <c r="C25" s="66" t="s">
        <v>10</v>
      </c>
      <c r="D25" s="16">
        <v>6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77" t="s">
        <v>68</v>
      </c>
      <c r="C26" s="66" t="s">
        <v>11</v>
      </c>
      <c r="D26" s="16">
        <v>18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73" t="s">
        <v>69</v>
      </c>
      <c r="C27" s="66" t="s">
        <v>11</v>
      </c>
      <c r="D27" s="16">
        <v>37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20</v>
      </c>
      <c r="B28" s="73" t="s">
        <v>70</v>
      </c>
      <c r="C28" s="66" t="s">
        <v>30</v>
      </c>
      <c r="D28" s="16">
        <v>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21</v>
      </c>
      <c r="B29" s="73" t="s">
        <v>71</v>
      </c>
      <c r="C29" s="66" t="s">
        <v>30</v>
      </c>
      <c r="D29" s="16">
        <v>4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22</v>
      </c>
      <c r="B30" s="74" t="s">
        <v>72</v>
      </c>
      <c r="C30" s="75" t="s">
        <v>73</v>
      </c>
      <c r="D30" s="16">
        <v>10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23</v>
      </c>
      <c r="B31" s="33" t="s">
        <v>74</v>
      </c>
      <c r="C31" s="76" t="s">
        <v>11</v>
      </c>
      <c r="D31" s="16">
        <v>8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24</v>
      </c>
      <c r="B32" s="18" t="s">
        <v>75</v>
      </c>
      <c r="C32" s="75" t="s">
        <v>11</v>
      </c>
      <c r="D32" s="16">
        <v>5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">
      <c r="A33" s="12">
        <v>25</v>
      </c>
      <c r="B33" s="67" t="s">
        <v>76</v>
      </c>
      <c r="C33" s="68" t="s">
        <v>10</v>
      </c>
      <c r="D33" s="16">
        <v>2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5" customHeight="1" x14ac:dyDescent="0.2">
      <c r="A34" s="12">
        <v>26</v>
      </c>
      <c r="B34" s="67" t="s">
        <v>77</v>
      </c>
      <c r="C34" s="68" t="s">
        <v>10</v>
      </c>
      <c r="D34" s="16">
        <v>2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24" customFormat="1" ht="12.6" customHeight="1" x14ac:dyDescent="0.2">
      <c r="A35" s="59" t="s">
        <v>13</v>
      </c>
      <c r="B35" s="60"/>
      <c r="C35" s="60"/>
      <c r="D35" s="60"/>
      <c r="E35" s="60"/>
      <c r="F35" s="61"/>
      <c r="G35" s="23"/>
      <c r="H35" s="23"/>
    </row>
    <row r="36" spans="1:47" s="4" customFormat="1" ht="10.9" customHeight="1" x14ac:dyDescent="0.2">
      <c r="A36" s="12">
        <v>27</v>
      </c>
      <c r="B36" s="18" t="s">
        <v>14</v>
      </c>
      <c r="C36" s="14" t="s">
        <v>10</v>
      </c>
      <c r="D36" s="16">
        <v>2</v>
      </c>
      <c r="E36" s="17"/>
      <c r="F36" s="11">
        <f t="shared" ref="F36:F38" si="1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</row>
    <row r="37" spans="1:47" s="4" customFormat="1" ht="21.6" customHeight="1" x14ac:dyDescent="0.2">
      <c r="A37" s="12">
        <v>28</v>
      </c>
      <c r="B37" s="18" t="s">
        <v>42</v>
      </c>
      <c r="C37" s="14" t="s">
        <v>10</v>
      </c>
      <c r="D37" s="16">
        <v>1</v>
      </c>
      <c r="E37" s="17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1:47" s="4" customFormat="1" ht="32.450000000000003" customHeight="1" x14ac:dyDescent="0.2">
      <c r="A38" s="12">
        <v>29</v>
      </c>
      <c r="B38" s="18" t="s">
        <v>15</v>
      </c>
      <c r="C38" s="14" t="s">
        <v>16</v>
      </c>
      <c r="D38" s="16">
        <v>1</v>
      </c>
      <c r="E38" s="17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7" s="4" customFormat="1" ht="12.6" customHeight="1" thickBot="1" x14ac:dyDescent="0.25">
      <c r="A39" s="62" t="s">
        <v>55</v>
      </c>
      <c r="B39" s="63"/>
      <c r="C39" s="63"/>
      <c r="D39" s="63"/>
      <c r="E39" s="64"/>
      <c r="F39" s="29">
        <f>SUM(F9:F38)</f>
        <v>0</v>
      </c>
      <c r="G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2.6" customHeight="1" x14ac:dyDescent="0.2">
      <c r="A40" s="59" t="s">
        <v>56</v>
      </c>
      <c r="B40" s="60"/>
      <c r="C40" s="60"/>
      <c r="D40" s="60"/>
      <c r="E40" s="60"/>
      <c r="F40" s="61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9" customHeight="1" x14ac:dyDescent="0.2">
      <c r="A41" s="12">
        <v>30</v>
      </c>
      <c r="B41" s="65" t="s">
        <v>60</v>
      </c>
      <c r="C41" s="66" t="s">
        <v>17</v>
      </c>
      <c r="D41" s="38">
        <v>1.66</v>
      </c>
      <c r="E41" s="10"/>
      <c r="F41" s="11">
        <f t="shared" ref="F41:F54" si="2"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5" customHeight="1" x14ac:dyDescent="0.2">
      <c r="A42" s="12">
        <v>31</v>
      </c>
      <c r="B42" s="73" t="s">
        <v>32</v>
      </c>
      <c r="C42" s="66" t="s">
        <v>10</v>
      </c>
      <c r="D42" s="78">
        <v>4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">
      <c r="A43" s="12">
        <v>32</v>
      </c>
      <c r="B43" s="77" t="s">
        <v>68</v>
      </c>
      <c r="C43" s="66" t="s">
        <v>11</v>
      </c>
      <c r="D43" s="79">
        <v>20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">
      <c r="A44" s="12">
        <v>33</v>
      </c>
      <c r="B44" s="73" t="s">
        <v>69</v>
      </c>
      <c r="C44" s="66" t="s">
        <v>11</v>
      </c>
      <c r="D44" s="79">
        <v>10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">
      <c r="A45" s="12">
        <v>34</v>
      </c>
      <c r="B45" s="73" t="s">
        <v>79</v>
      </c>
      <c r="C45" s="66" t="s">
        <v>11</v>
      </c>
      <c r="D45" s="79">
        <v>10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5" customHeight="1" x14ac:dyDescent="0.2">
      <c r="A46" s="12">
        <v>35</v>
      </c>
      <c r="B46" s="73" t="s">
        <v>70</v>
      </c>
      <c r="C46" s="66" t="s">
        <v>30</v>
      </c>
      <c r="D46" s="79">
        <v>2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5" customHeight="1" x14ac:dyDescent="0.2">
      <c r="A47" s="12">
        <v>36</v>
      </c>
      <c r="B47" s="73" t="s">
        <v>71</v>
      </c>
      <c r="C47" s="66" t="s">
        <v>30</v>
      </c>
      <c r="D47" s="79">
        <v>1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5" customHeight="1" x14ac:dyDescent="0.2">
      <c r="A48" s="12">
        <v>37</v>
      </c>
      <c r="B48" s="77" t="s">
        <v>80</v>
      </c>
      <c r="C48" s="66" t="s">
        <v>30</v>
      </c>
      <c r="D48" s="79">
        <v>1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">
      <c r="A49" s="12">
        <v>38</v>
      </c>
      <c r="B49" s="74" t="s">
        <v>72</v>
      </c>
      <c r="C49" s="75" t="s">
        <v>73</v>
      </c>
      <c r="D49" s="80">
        <v>10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0.5" customHeight="1" x14ac:dyDescent="0.2">
      <c r="A50" s="12">
        <v>39</v>
      </c>
      <c r="B50" s="18" t="s">
        <v>75</v>
      </c>
      <c r="C50" s="75" t="s">
        <v>11</v>
      </c>
      <c r="D50" s="81">
        <v>24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">
      <c r="A51" s="12">
        <v>40</v>
      </c>
      <c r="B51" s="65" t="s">
        <v>81</v>
      </c>
      <c r="C51" s="70" t="s">
        <v>11</v>
      </c>
      <c r="D51" s="82">
        <v>1500</v>
      </c>
      <c r="E51" s="10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5" customHeight="1" x14ac:dyDescent="0.2">
      <c r="A52" s="12">
        <v>41</v>
      </c>
      <c r="B52" s="65" t="s">
        <v>31</v>
      </c>
      <c r="C52" s="70" t="s">
        <v>10</v>
      </c>
      <c r="D52" s="82">
        <v>13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" customHeight="1" x14ac:dyDescent="0.2">
      <c r="A53" s="12">
        <v>42</v>
      </c>
      <c r="B53" s="83" t="s">
        <v>82</v>
      </c>
      <c r="C53" s="76" t="s">
        <v>41</v>
      </c>
      <c r="D53" s="82">
        <v>9240</v>
      </c>
      <c r="E53" s="10"/>
      <c r="F53" s="11">
        <f t="shared" si="2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5" customHeight="1" x14ac:dyDescent="0.2">
      <c r="A54" s="12">
        <v>43</v>
      </c>
      <c r="B54" s="84" t="s">
        <v>83</v>
      </c>
      <c r="C54" s="76" t="s">
        <v>40</v>
      </c>
      <c r="D54" s="85">
        <v>1005</v>
      </c>
      <c r="E54" s="10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">
      <c r="A55" s="12">
        <v>44</v>
      </c>
      <c r="B55" s="83" t="s">
        <v>84</v>
      </c>
      <c r="C55" s="76" t="s">
        <v>40</v>
      </c>
      <c r="D55" s="86">
        <v>120</v>
      </c>
      <c r="E55" s="10"/>
      <c r="F55" s="11">
        <f t="shared" ref="F55:F62" si="3"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33" t="s">
        <v>33</v>
      </c>
      <c r="C56" s="76" t="s">
        <v>41</v>
      </c>
      <c r="D56" s="82">
        <v>7500</v>
      </c>
      <c r="E56" s="10"/>
      <c r="F56" s="11">
        <f t="shared" si="3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19" t="s">
        <v>37</v>
      </c>
      <c r="C57" s="87" t="s">
        <v>40</v>
      </c>
      <c r="D57" s="86">
        <v>1530</v>
      </c>
      <c r="E57" s="10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19" t="s">
        <v>38</v>
      </c>
      <c r="C58" s="87" t="s">
        <v>40</v>
      </c>
      <c r="D58" s="88">
        <v>705</v>
      </c>
      <c r="E58" s="10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" customHeight="1" x14ac:dyDescent="0.2">
      <c r="A59" s="12">
        <v>48</v>
      </c>
      <c r="B59" s="89" t="s">
        <v>85</v>
      </c>
      <c r="C59" s="87" t="s">
        <v>10</v>
      </c>
      <c r="D59" s="81">
        <v>11</v>
      </c>
      <c r="E59" s="10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34" t="s">
        <v>86</v>
      </c>
      <c r="C60" s="76" t="s">
        <v>40</v>
      </c>
      <c r="D60" s="81">
        <v>264</v>
      </c>
      <c r="E60" s="10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32" t="s">
        <v>34</v>
      </c>
      <c r="C61" s="87" t="s">
        <v>41</v>
      </c>
      <c r="D61" s="90">
        <v>1144</v>
      </c>
      <c r="E61" s="10"/>
      <c r="F61" s="11">
        <f t="shared" si="3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32" t="s">
        <v>49</v>
      </c>
      <c r="C62" s="76" t="s">
        <v>40</v>
      </c>
      <c r="D62" s="81">
        <v>352</v>
      </c>
      <c r="E62" s="10"/>
      <c r="F62" s="11">
        <f t="shared" si="3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">
      <c r="A63" s="12">
        <v>52</v>
      </c>
      <c r="B63" s="89" t="s">
        <v>87</v>
      </c>
      <c r="C63" s="76" t="s">
        <v>10</v>
      </c>
      <c r="D63" s="81">
        <v>1</v>
      </c>
      <c r="E63" s="10"/>
      <c r="F63" s="11">
        <f t="shared" ref="F63:F72" si="4"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">
      <c r="A64" s="12">
        <v>53</v>
      </c>
      <c r="B64" s="34" t="s">
        <v>86</v>
      </c>
      <c r="C64" s="76" t="s">
        <v>40</v>
      </c>
      <c r="D64" s="81">
        <v>36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21" customHeight="1" x14ac:dyDescent="0.2">
      <c r="A65" s="12">
        <v>54</v>
      </c>
      <c r="B65" s="32" t="s">
        <v>34</v>
      </c>
      <c r="C65" s="87" t="s">
        <v>41</v>
      </c>
      <c r="D65" s="81">
        <v>212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4" customFormat="1" ht="21" customHeight="1" x14ac:dyDescent="0.2">
      <c r="A66" s="12">
        <v>55</v>
      </c>
      <c r="B66" s="32" t="s">
        <v>51</v>
      </c>
      <c r="C66" s="76" t="s">
        <v>40</v>
      </c>
      <c r="D66" s="81">
        <v>36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195" s="4" customFormat="1" ht="21" customHeight="1" x14ac:dyDescent="0.2">
      <c r="A67" s="12">
        <v>56</v>
      </c>
      <c r="B67" s="32" t="s">
        <v>50</v>
      </c>
      <c r="C67" s="76" t="s">
        <v>40</v>
      </c>
      <c r="D67" s="81">
        <v>17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195" s="4" customFormat="1" ht="21" customHeight="1" x14ac:dyDescent="0.2">
      <c r="A68" s="12">
        <v>57</v>
      </c>
      <c r="B68" s="89" t="s">
        <v>88</v>
      </c>
      <c r="C68" s="87" t="s">
        <v>10</v>
      </c>
      <c r="D68" s="81">
        <v>1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195" s="4" customFormat="1" ht="21" customHeight="1" x14ac:dyDescent="0.2">
      <c r="A69" s="12">
        <v>58</v>
      </c>
      <c r="B69" s="34" t="s">
        <v>86</v>
      </c>
      <c r="C69" s="76" t="s">
        <v>40</v>
      </c>
      <c r="D69" s="81">
        <v>170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195" s="4" customFormat="1" ht="21" customHeight="1" x14ac:dyDescent="0.2">
      <c r="A70" s="12">
        <v>59</v>
      </c>
      <c r="B70" s="32" t="s">
        <v>34</v>
      </c>
      <c r="C70" s="87" t="s">
        <v>41</v>
      </c>
      <c r="D70" s="81">
        <v>850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195" s="4" customFormat="1" ht="21" customHeight="1" x14ac:dyDescent="0.2">
      <c r="A71" s="12">
        <v>60</v>
      </c>
      <c r="B71" s="32" t="s">
        <v>51</v>
      </c>
      <c r="C71" s="76" t="s">
        <v>40</v>
      </c>
      <c r="D71" s="91">
        <v>168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195" s="4" customFormat="1" ht="21" customHeight="1" x14ac:dyDescent="0.2">
      <c r="A72" s="12">
        <v>61</v>
      </c>
      <c r="B72" s="32" t="s">
        <v>50</v>
      </c>
      <c r="C72" s="76" t="s">
        <v>40</v>
      </c>
      <c r="D72" s="91">
        <v>70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195" s="4" customFormat="1" ht="21" customHeight="1" x14ac:dyDescent="0.2">
      <c r="A73" s="12">
        <v>62</v>
      </c>
      <c r="B73" s="39" t="s">
        <v>59</v>
      </c>
      <c r="C73" s="21" t="s">
        <v>18</v>
      </c>
      <c r="D73" s="22">
        <v>1</v>
      </c>
      <c r="E73" s="10"/>
      <c r="F73" s="11">
        <f t="shared" ref="F73" si="5"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195" s="4" customFormat="1" ht="21.6" customHeight="1" x14ac:dyDescent="0.2">
      <c r="A74" s="12">
        <v>63</v>
      </c>
      <c r="B74" s="20" t="s">
        <v>39</v>
      </c>
      <c r="C74" s="21" t="s">
        <v>18</v>
      </c>
      <c r="D74" s="22">
        <v>1</v>
      </c>
      <c r="E74" s="10"/>
      <c r="F74" s="11">
        <f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195" s="4" customFormat="1" ht="10.9" customHeight="1" x14ac:dyDescent="0.2">
      <c r="A75" s="12">
        <v>64</v>
      </c>
      <c r="B75" s="20" t="s">
        <v>58</v>
      </c>
      <c r="C75" s="21" t="s">
        <v>18</v>
      </c>
      <c r="D75" s="22">
        <v>1</v>
      </c>
      <c r="E75" s="10"/>
      <c r="F75" s="11">
        <f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195" s="24" customFormat="1" ht="12.6" customHeight="1" x14ac:dyDescent="0.2">
      <c r="A76" s="59" t="s">
        <v>13</v>
      </c>
      <c r="B76" s="60"/>
      <c r="C76" s="60"/>
      <c r="D76" s="60"/>
      <c r="E76" s="60"/>
      <c r="F76" s="61"/>
      <c r="G76" s="23"/>
      <c r="H76" s="23"/>
    </row>
    <row r="77" spans="1:195" s="24" customFormat="1" ht="10.9" customHeight="1" x14ac:dyDescent="0.2">
      <c r="A77" s="12">
        <v>65</v>
      </c>
      <c r="B77" s="19" t="s">
        <v>19</v>
      </c>
      <c r="C77" s="25" t="s">
        <v>16</v>
      </c>
      <c r="D77" s="26">
        <v>2</v>
      </c>
      <c r="E77" s="27"/>
      <c r="F77" s="11">
        <f t="shared" ref="F77:F78" si="6">SUM(D77*E77)</f>
        <v>0</v>
      </c>
      <c r="G77" s="23"/>
      <c r="H77" s="23"/>
    </row>
    <row r="78" spans="1:195" s="24" customFormat="1" ht="10.9" customHeight="1" x14ac:dyDescent="0.2">
      <c r="A78" s="12">
        <v>66</v>
      </c>
      <c r="B78" s="19" t="s">
        <v>20</v>
      </c>
      <c r="C78" s="25" t="s">
        <v>17</v>
      </c>
      <c r="D78" s="28">
        <v>0.62</v>
      </c>
      <c r="E78" s="27"/>
      <c r="F78" s="11">
        <f t="shared" si="6"/>
        <v>0</v>
      </c>
      <c r="G78" s="23"/>
    </row>
    <row r="79" spans="1:195" s="4" customFormat="1" ht="12.6" customHeight="1" thickBot="1" x14ac:dyDescent="0.25">
      <c r="A79" s="62" t="s">
        <v>57</v>
      </c>
      <c r="B79" s="63"/>
      <c r="C79" s="63"/>
      <c r="D79" s="63"/>
      <c r="E79" s="64"/>
      <c r="F79" s="29">
        <f>SUM(F41:F78)</f>
        <v>0</v>
      </c>
      <c r="G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195" ht="24" customHeight="1" thickBot="1" x14ac:dyDescent="0.25">
      <c r="A80" s="8"/>
      <c r="C80" s="54" t="s">
        <v>1</v>
      </c>
      <c r="D80" s="55"/>
      <c r="E80" s="56">
        <f>F39+F79</f>
        <v>0</v>
      </c>
      <c r="F80" s="57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  <c r="EQ80" s="15"/>
      <c r="ER80" s="15"/>
      <c r="ES80" s="15"/>
      <c r="ET80" s="15"/>
      <c r="EU80" s="15"/>
      <c r="EV80" s="15"/>
      <c r="EW80" s="15"/>
      <c r="EX80" s="15"/>
      <c r="EY80" s="15"/>
      <c r="EZ80" s="15"/>
      <c r="FA80" s="15"/>
      <c r="FB80" s="15"/>
      <c r="FC80" s="15"/>
      <c r="FD80" s="15"/>
      <c r="FE80" s="15"/>
      <c r="FF80" s="15"/>
      <c r="FG80" s="15"/>
      <c r="FH80" s="15"/>
      <c r="FI80" s="15"/>
      <c r="FJ80" s="15"/>
      <c r="FK80" s="15"/>
      <c r="FL80" s="15"/>
      <c r="FM80" s="15"/>
      <c r="FN80" s="15"/>
      <c r="FO80" s="15"/>
      <c r="FP80" s="15"/>
      <c r="FQ80" s="15"/>
      <c r="FR80" s="15"/>
      <c r="FS80" s="15"/>
      <c r="FT80" s="15"/>
      <c r="FU80" s="15"/>
      <c r="FV80" s="15"/>
      <c r="FW80" s="15"/>
      <c r="FX80" s="15"/>
      <c r="FY80" s="15"/>
      <c r="FZ80" s="15"/>
      <c r="GA80" s="15"/>
      <c r="GB80" s="15"/>
      <c r="GC80" s="15"/>
      <c r="GD80" s="15"/>
      <c r="GE80" s="15"/>
      <c r="GF80" s="15"/>
      <c r="GG80" s="15"/>
      <c r="GH80" s="15"/>
      <c r="GI80" s="15"/>
      <c r="GJ80" s="15"/>
      <c r="GK80" s="15"/>
      <c r="GL80" s="15"/>
      <c r="GM80" s="15"/>
    </row>
    <row r="81" spans="1:195" s="15" customFormat="1" ht="12.75" customHeight="1" x14ac:dyDescent="0.2">
      <c r="A81" s="58" t="s">
        <v>7</v>
      </c>
      <c r="B81" s="58"/>
      <c r="C81" s="58"/>
      <c r="D81" s="58"/>
      <c r="E81" s="58"/>
      <c r="F81" s="58"/>
    </row>
    <row r="82" spans="1:195" s="15" customFormat="1" ht="12.75" customHeight="1" x14ac:dyDescent="0.2">
      <c r="A82" s="58" t="s">
        <v>21</v>
      </c>
      <c r="B82" s="58"/>
      <c r="C82" s="58"/>
      <c r="D82" s="58"/>
      <c r="E82" s="58"/>
      <c r="F82" s="58"/>
    </row>
    <row r="83" spans="1:195" s="15" customFormat="1" ht="12.75" customHeight="1" x14ac:dyDescent="0.2">
      <c r="A83" s="58" t="s">
        <v>8</v>
      </c>
      <c r="B83" s="58"/>
      <c r="C83" s="58"/>
      <c r="D83" s="58"/>
      <c r="E83" s="58"/>
      <c r="F83" s="58"/>
    </row>
    <row r="84" spans="1:195" s="15" customFormat="1" ht="12.75" customHeight="1" x14ac:dyDescent="0.2">
      <c r="A84" s="3"/>
      <c r="B84" s="58" t="s">
        <v>9</v>
      </c>
      <c r="C84" s="58"/>
      <c r="D84" s="58"/>
      <c r="E84" s="58"/>
      <c r="F84" s="58"/>
    </row>
    <row r="85" spans="1:195" s="15" customFormat="1" ht="12.75" customHeight="1" x14ac:dyDescent="0.2">
      <c r="A85" s="58" t="s">
        <v>22</v>
      </c>
      <c r="B85" s="58"/>
      <c r="C85" s="58"/>
      <c r="D85" s="58"/>
      <c r="E85" s="58"/>
      <c r="F85" s="58"/>
    </row>
    <row r="86" spans="1:195" s="15" customFormat="1" ht="12.75" customHeight="1" x14ac:dyDescent="0.2">
      <c r="A86" s="58" t="s">
        <v>23</v>
      </c>
      <c r="B86" s="58"/>
      <c r="C86" s="58"/>
      <c r="D86" s="58"/>
      <c r="E86" s="58"/>
      <c r="F86" s="58"/>
    </row>
    <row r="87" spans="1:195" s="15" customFormat="1" ht="12.75" customHeight="1" x14ac:dyDescent="0.2">
      <c r="A87" s="58" t="s">
        <v>29</v>
      </c>
      <c r="B87" s="58"/>
      <c r="C87" s="58"/>
      <c r="D87" s="58"/>
      <c r="E87" s="58"/>
      <c r="F87" s="58"/>
    </row>
    <row r="88" spans="1:195" s="15" customFormat="1" ht="12.75" customHeight="1" x14ac:dyDescent="0.2">
      <c r="A88" s="3"/>
      <c r="B88" s="58" t="s">
        <v>28</v>
      </c>
      <c r="C88" s="58"/>
      <c r="D88" s="58"/>
      <c r="E88" s="58"/>
      <c r="F88" s="58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</row>
    <row r="89" spans="1:195" s="15" customFormat="1" ht="12.75" customHeight="1" x14ac:dyDescent="0.2">
      <c r="A89" s="3"/>
      <c r="B89" s="31" t="s">
        <v>27</v>
      </c>
      <c r="C89" s="31"/>
      <c r="D89" s="31"/>
      <c r="E89" s="31"/>
      <c r="F89" s="31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</row>
    <row r="90" spans="1:195" s="15" customFormat="1" x14ac:dyDescent="0.2">
      <c r="A90" s="58" t="s">
        <v>24</v>
      </c>
      <c r="B90" s="58"/>
      <c r="C90" s="58"/>
      <c r="D90" s="58"/>
      <c r="E90" s="58"/>
      <c r="F90" s="58"/>
    </row>
    <row r="91" spans="1:195" s="15" customFormat="1" x14ac:dyDescent="0.2">
      <c r="A91" s="3"/>
      <c r="B91" s="58" t="s">
        <v>25</v>
      </c>
      <c r="C91" s="58"/>
      <c r="D91" s="58"/>
      <c r="E91" s="58"/>
      <c r="F91" s="58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</row>
    <row r="92" spans="1:195" s="15" customFormat="1" x14ac:dyDescent="0.2">
      <c r="A92" s="3"/>
      <c r="B92" s="58" t="s">
        <v>26</v>
      </c>
      <c r="C92" s="58"/>
      <c r="D92" s="58"/>
      <c r="E92" s="58"/>
      <c r="F92" s="58"/>
    </row>
  </sheetData>
  <mergeCells count="26">
    <mergeCell ref="B91:F91"/>
    <mergeCell ref="B92:F92"/>
    <mergeCell ref="A86:F86"/>
    <mergeCell ref="A90:F90"/>
    <mergeCell ref="B88:F88"/>
    <mergeCell ref="A87:F87"/>
    <mergeCell ref="C80:D80"/>
    <mergeCell ref="E80:F80"/>
    <mergeCell ref="A85:F85"/>
    <mergeCell ref="A8:F8"/>
    <mergeCell ref="A35:F35"/>
    <mergeCell ref="A39:E39"/>
    <mergeCell ref="B84:F84"/>
    <mergeCell ref="A83:F83"/>
    <mergeCell ref="A82:F82"/>
    <mergeCell ref="A81:F81"/>
    <mergeCell ref="A40:F40"/>
    <mergeCell ref="A76:F76"/>
    <mergeCell ref="A79:E79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5">
    <cfRule type="cellIs" dxfId="5" priority="100" stopIfTrue="1" operator="equal">
      <formula>0</formula>
    </cfRule>
  </conditionalFormatting>
  <conditionalFormatting sqref="A76">
    <cfRule type="cellIs" dxfId="4" priority="91" stopIfTrue="1" operator="equal">
      <formula>0</formula>
    </cfRule>
  </conditionalFormatting>
  <conditionalFormatting sqref="B10:C32">
    <cfRule type="cellIs" dxfId="3" priority="7" stopIfTrue="1" operator="equal">
      <formula>0</formula>
    </cfRule>
  </conditionalFormatting>
  <conditionalFormatting sqref="B50:C51 B54:C54">
    <cfRule type="cellIs" dxfId="2" priority="5" stopIfTrue="1" operator="equal">
      <formula>0</formula>
    </cfRule>
  </conditionalFormatting>
  <conditionalFormatting sqref="C52 C54:C72">
    <cfRule type="cellIs" dxfId="1" priority="6" stopIfTrue="1" operator="equal">
      <formula>0</formula>
    </cfRule>
  </conditionalFormatting>
  <conditionalFormatting sqref="D41:D42 B41:C48 D44 B45:D45 D46:D48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2025-10-14T06:10:37Z</dcterms:modified>
</cp:coreProperties>
</file>